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22275" windowHeight="107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14" i="1"/>
  <c r="G14" s="1"/>
  <c r="D14"/>
  <c r="I14" s="1"/>
  <c r="C14"/>
  <c r="I13"/>
  <c r="H13"/>
  <c r="G13"/>
  <c r="E13"/>
  <c r="D13"/>
  <c r="C13"/>
  <c r="I12"/>
  <c r="D12"/>
  <c r="E12" s="1"/>
  <c r="C12"/>
  <c r="D11"/>
  <c r="E11" s="1"/>
  <c r="C11"/>
  <c r="E10"/>
  <c r="G10" s="1"/>
  <c r="D10"/>
  <c r="I10" s="1"/>
  <c r="C10"/>
  <c r="I9"/>
  <c r="H9"/>
  <c r="G9"/>
  <c r="E9"/>
  <c r="D9"/>
  <c r="C9"/>
  <c r="I8"/>
  <c r="D8"/>
  <c r="E8" s="1"/>
  <c r="C8"/>
  <c r="D7"/>
  <c r="E7" s="1"/>
  <c r="C7"/>
  <c r="E6"/>
  <c r="G6" s="1"/>
  <c r="D6"/>
  <c r="I6" s="1"/>
  <c r="C6"/>
  <c r="I5"/>
  <c r="H5"/>
  <c r="G5"/>
  <c r="E5"/>
  <c r="D5"/>
  <c r="C5"/>
  <c r="I4"/>
  <c r="D4"/>
  <c r="E4" s="1"/>
  <c r="C4"/>
  <c r="D3"/>
  <c r="E3" s="1"/>
  <c r="C3"/>
  <c r="E2"/>
  <c r="G2" s="1"/>
  <c r="D2"/>
  <c r="I2" s="1"/>
  <c r="C2"/>
  <c r="G11" l="1"/>
  <c r="H11"/>
  <c r="G4"/>
  <c r="H4"/>
  <c r="G3"/>
  <c r="H3"/>
  <c r="G8"/>
  <c r="H8"/>
  <c r="H7"/>
  <c r="G7"/>
  <c r="G12"/>
  <c r="H12"/>
  <c r="H2"/>
  <c r="H6"/>
  <c r="H10"/>
  <c r="H14"/>
  <c r="I3"/>
  <c r="I7"/>
  <c r="I11"/>
</calcChain>
</file>

<file path=xl/sharedStrings.xml><?xml version="1.0" encoding="utf-8"?>
<sst xmlns="http://schemas.openxmlformats.org/spreadsheetml/2006/main" count="15" uniqueCount="13">
  <si>
    <t>Datum</t>
  </si>
  <si>
    <t>Rest laut Anzeige in %</t>
  </si>
  <si>
    <t>Rest in kWh</t>
  </si>
  <si>
    <t>Zu Laden in %</t>
  </si>
  <si>
    <t>Zu Laden in kWh</t>
  </si>
  <si>
    <t>Geladen</t>
  </si>
  <si>
    <t>Differenz in kWh</t>
  </si>
  <si>
    <t>Differenz in %</t>
  </si>
  <si>
    <t>Hochgerechnete Akkukapazität in kWh</t>
  </si>
  <si>
    <t>Typ 2 3,6 kW</t>
  </si>
  <si>
    <t>CCS 20 kW</t>
  </si>
  <si>
    <t>Schuko 2,3 kW</t>
  </si>
  <si>
    <t>CCS 50 kW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</si>
</sst>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 applyAlignment="1">
      <alignment wrapText="1"/>
    </xf>
    <xf numFmtId="0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0" fontId="0" fillId="2" borderId="0" xfId="0" applyFill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2" sqref="J12"/>
    </sheetView>
  </sheetViews>
  <sheetFormatPr baseColWidth="10" defaultRowHeight="12.75"/>
  <cols>
    <col min="10" max="10" width="13" customWidth="1"/>
  </cols>
  <sheetData>
    <row r="1" spans="1:10" ht="51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1"/>
    </row>
    <row r="2" spans="1:10">
      <c r="A2" s="4">
        <v>41944</v>
      </c>
      <c r="B2" s="5">
        <v>27</v>
      </c>
      <c r="C2" s="6">
        <f>18.7*B2/100</f>
        <v>5.0489999999999995</v>
      </c>
      <c r="D2">
        <f>100-B2</f>
        <v>73</v>
      </c>
      <c r="E2" s="6">
        <f>D2*18.7/100</f>
        <v>13.651</v>
      </c>
      <c r="F2" s="5">
        <v>10.119999999999999</v>
      </c>
      <c r="G2" s="6">
        <f>E2-F2</f>
        <v>3.5310000000000006</v>
      </c>
      <c r="H2" s="6">
        <f>100-100/E2*F2</f>
        <v>25.866236905721195</v>
      </c>
      <c r="I2" s="6">
        <f>F2/D2*100</f>
        <v>13.863013698630136</v>
      </c>
      <c r="J2" t="s">
        <v>12</v>
      </c>
    </row>
    <row r="3" spans="1:10">
      <c r="A3" s="4">
        <v>41954</v>
      </c>
      <c r="B3" s="5">
        <v>1</v>
      </c>
      <c r="C3" s="6">
        <f t="shared" ref="C3:C14" si="0">18.7*B3/100</f>
        <v>0.187</v>
      </c>
      <c r="D3">
        <f t="shared" ref="D3:D14" si="1">100-B3</f>
        <v>99</v>
      </c>
      <c r="E3" s="6">
        <f t="shared" ref="E3:E14" si="2">D3*18.7/100</f>
        <v>18.512999999999998</v>
      </c>
      <c r="F3" s="5">
        <v>15.3</v>
      </c>
      <c r="G3" s="6">
        <f t="shared" ref="G3:G14" si="3">E3-F3</f>
        <v>3.2129999999999974</v>
      </c>
      <c r="H3" s="6">
        <f>100-100/E3*F3</f>
        <v>17.355371900826441</v>
      </c>
      <c r="I3" s="6">
        <f>F3/D3*100</f>
        <v>15.454545454545453</v>
      </c>
      <c r="J3" t="s">
        <v>11</v>
      </c>
    </row>
    <row r="4" spans="1:10">
      <c r="A4" s="4">
        <v>41959</v>
      </c>
      <c r="B4" s="5">
        <v>34</v>
      </c>
      <c r="C4" s="6">
        <f t="shared" si="0"/>
        <v>6.3579999999999997</v>
      </c>
      <c r="D4">
        <f t="shared" si="1"/>
        <v>66</v>
      </c>
      <c r="E4" s="6">
        <f t="shared" si="2"/>
        <v>12.342000000000001</v>
      </c>
      <c r="F4" s="5">
        <v>9.42</v>
      </c>
      <c r="G4" s="6">
        <f t="shared" si="3"/>
        <v>2.9220000000000006</v>
      </c>
      <c r="H4" s="6">
        <f>100-100/E4*F4</f>
        <v>23.675255226057359</v>
      </c>
      <c r="I4" s="6">
        <f>F4/D4*100</f>
        <v>14.272727272727273</v>
      </c>
      <c r="J4" t="s">
        <v>10</v>
      </c>
    </row>
    <row r="5" spans="1:10">
      <c r="A5" s="4">
        <v>41960</v>
      </c>
      <c r="B5" s="5">
        <v>12.5</v>
      </c>
      <c r="C5" s="6">
        <f t="shared" si="0"/>
        <v>2.3374999999999999</v>
      </c>
      <c r="D5">
        <f t="shared" si="1"/>
        <v>87.5</v>
      </c>
      <c r="E5" s="6">
        <f t="shared" si="2"/>
        <v>16.362500000000001</v>
      </c>
      <c r="F5" s="5">
        <v>14.95</v>
      </c>
      <c r="G5" s="6">
        <f t="shared" si="3"/>
        <v>1.4125000000000014</v>
      </c>
      <c r="H5" s="6">
        <f>100-100/E5*F5</f>
        <v>8.6325439266615831</v>
      </c>
      <c r="I5" s="6">
        <f>F5/D5*100</f>
        <v>17.085714285714285</v>
      </c>
      <c r="J5" t="s">
        <v>9</v>
      </c>
    </row>
    <row r="6" spans="1:10">
      <c r="A6" s="4">
        <v>41961</v>
      </c>
      <c r="B6" s="5">
        <v>25</v>
      </c>
      <c r="C6" s="6">
        <f t="shared" si="0"/>
        <v>4.6749999999999998</v>
      </c>
      <c r="D6">
        <f t="shared" si="1"/>
        <v>75</v>
      </c>
      <c r="E6" s="6">
        <f t="shared" si="2"/>
        <v>14.025</v>
      </c>
      <c r="F6" s="5">
        <v>13.17</v>
      </c>
      <c r="G6" s="6">
        <f t="shared" si="3"/>
        <v>0.85500000000000043</v>
      </c>
      <c r="H6" s="6">
        <f t="shared" ref="H6:H14" si="4">100-100/E6*F6</f>
        <v>6.0962566844919763</v>
      </c>
      <c r="I6" s="6">
        <f t="shared" ref="I6:I14" si="5">F6/D6*100</f>
        <v>17.560000000000002</v>
      </c>
      <c r="J6" t="s">
        <v>9</v>
      </c>
    </row>
    <row r="7" spans="1:10">
      <c r="A7" s="4">
        <v>41962</v>
      </c>
      <c r="B7" s="5">
        <v>47</v>
      </c>
      <c r="C7" s="6">
        <f t="shared" si="0"/>
        <v>8.7889999999999997</v>
      </c>
      <c r="D7">
        <f t="shared" si="1"/>
        <v>53</v>
      </c>
      <c r="E7" s="6">
        <f t="shared" si="2"/>
        <v>9.9109999999999996</v>
      </c>
      <c r="F7" s="5">
        <v>9.3800000000000008</v>
      </c>
      <c r="G7" s="6">
        <f t="shared" si="3"/>
        <v>0.53099999999999881</v>
      </c>
      <c r="H7" s="6">
        <f t="shared" si="4"/>
        <v>5.3576833821006886</v>
      </c>
      <c r="I7" s="6">
        <f t="shared" si="5"/>
        <v>17.698113207547173</v>
      </c>
      <c r="J7" t="s">
        <v>9</v>
      </c>
    </row>
    <row r="8" spans="1:10">
      <c r="B8" s="5"/>
      <c r="C8" s="6">
        <f t="shared" si="0"/>
        <v>0</v>
      </c>
      <c r="D8">
        <f t="shared" si="1"/>
        <v>100</v>
      </c>
      <c r="E8" s="6">
        <f t="shared" si="2"/>
        <v>18.7</v>
      </c>
      <c r="F8" s="5"/>
      <c r="G8" s="6">
        <f t="shared" si="3"/>
        <v>18.7</v>
      </c>
      <c r="H8" s="6">
        <f t="shared" si="4"/>
        <v>100</v>
      </c>
      <c r="I8" s="6">
        <f t="shared" si="5"/>
        <v>0</v>
      </c>
    </row>
    <row r="9" spans="1:10">
      <c r="B9" s="5"/>
      <c r="C9" s="6">
        <f t="shared" si="0"/>
        <v>0</v>
      </c>
      <c r="D9">
        <f t="shared" si="1"/>
        <v>100</v>
      </c>
      <c r="E9" s="6">
        <f t="shared" si="2"/>
        <v>18.7</v>
      </c>
      <c r="F9" s="5"/>
      <c r="G9" s="6">
        <f t="shared" si="3"/>
        <v>18.7</v>
      </c>
      <c r="H9" s="6">
        <f t="shared" si="4"/>
        <v>100</v>
      </c>
      <c r="I9" s="6">
        <f t="shared" si="5"/>
        <v>0</v>
      </c>
    </row>
    <row r="10" spans="1:10">
      <c r="B10" s="5"/>
      <c r="C10" s="6">
        <f t="shared" si="0"/>
        <v>0</v>
      </c>
      <c r="D10">
        <f t="shared" si="1"/>
        <v>100</v>
      </c>
      <c r="E10" s="6">
        <f t="shared" si="2"/>
        <v>18.7</v>
      </c>
      <c r="F10" s="5"/>
      <c r="G10" s="6">
        <f t="shared" si="3"/>
        <v>18.7</v>
      </c>
      <c r="H10" s="6">
        <f t="shared" si="4"/>
        <v>100</v>
      </c>
      <c r="I10" s="6">
        <f t="shared" si="5"/>
        <v>0</v>
      </c>
    </row>
    <row r="11" spans="1:10">
      <c r="B11" s="5"/>
      <c r="C11" s="6">
        <f t="shared" si="0"/>
        <v>0</v>
      </c>
      <c r="D11">
        <f t="shared" si="1"/>
        <v>100</v>
      </c>
      <c r="E11" s="6">
        <f t="shared" si="2"/>
        <v>18.7</v>
      </c>
      <c r="F11" s="5"/>
      <c r="G11" s="6">
        <f t="shared" si="3"/>
        <v>18.7</v>
      </c>
      <c r="H11" s="6">
        <f t="shared" si="4"/>
        <v>100</v>
      </c>
      <c r="I11" s="6">
        <f t="shared" si="5"/>
        <v>0</v>
      </c>
    </row>
    <row r="12" spans="1:10">
      <c r="B12" s="5"/>
      <c r="C12" s="6">
        <f t="shared" si="0"/>
        <v>0</v>
      </c>
      <c r="D12">
        <f t="shared" si="1"/>
        <v>100</v>
      </c>
      <c r="E12" s="6">
        <f t="shared" si="2"/>
        <v>18.7</v>
      </c>
      <c r="F12" s="5"/>
      <c r="G12" s="6">
        <f t="shared" si="3"/>
        <v>18.7</v>
      </c>
      <c r="H12" s="6">
        <f t="shared" si="4"/>
        <v>100</v>
      </c>
      <c r="I12" s="6">
        <f t="shared" si="5"/>
        <v>0</v>
      </c>
    </row>
    <row r="13" spans="1:10">
      <c r="B13" s="5"/>
      <c r="C13" s="6">
        <f t="shared" si="0"/>
        <v>0</v>
      </c>
      <c r="D13">
        <f t="shared" si="1"/>
        <v>100</v>
      </c>
      <c r="E13" s="6">
        <f t="shared" si="2"/>
        <v>18.7</v>
      </c>
      <c r="F13" s="5"/>
      <c r="G13" s="6">
        <f t="shared" si="3"/>
        <v>18.7</v>
      </c>
      <c r="H13" s="6">
        <f t="shared" si="4"/>
        <v>100</v>
      </c>
      <c r="I13" s="6">
        <f t="shared" si="5"/>
        <v>0</v>
      </c>
    </row>
    <row r="14" spans="1:10">
      <c r="B14" s="5"/>
      <c r="C14" s="6">
        <f t="shared" si="0"/>
        <v>0</v>
      </c>
      <c r="D14">
        <f t="shared" si="1"/>
        <v>100</v>
      </c>
      <c r="E14" s="6">
        <f t="shared" si="2"/>
        <v>18.7</v>
      </c>
      <c r="F14" s="5"/>
      <c r="G14" s="6">
        <f t="shared" si="3"/>
        <v>18.7</v>
      </c>
      <c r="H14" s="6">
        <f t="shared" si="4"/>
        <v>100</v>
      </c>
      <c r="I14" s="6">
        <f t="shared" si="5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Schwarz</dc:creator>
  <cp:lastModifiedBy>Timo Schwarz</cp:lastModifiedBy>
  <dcterms:created xsi:type="dcterms:W3CDTF">2014-11-19T11:50:19Z</dcterms:created>
  <dcterms:modified xsi:type="dcterms:W3CDTF">2014-11-19T11:51:14Z</dcterms:modified>
</cp:coreProperties>
</file>